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одготовка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21" i="4"/>
  <c r="E23"/>
  <c r="E20"/>
  <c r="E37" l="1"/>
  <c r="E38" s="1"/>
  <c r="E24"/>
  <c r="E26" s="1"/>
  <c r="E8"/>
  <c r="E12" s="1"/>
</calcChain>
</file>

<file path=xl/sharedStrings.xml><?xml version="1.0" encoding="utf-8"?>
<sst xmlns="http://schemas.openxmlformats.org/spreadsheetml/2006/main" count="35" uniqueCount="31">
  <si>
    <t>Расчет затрат на оплату труда персонала</t>
  </si>
  <si>
    <t>(наименование платной услуги)</t>
  </si>
  <si>
    <t>Должность</t>
  </si>
  <si>
    <t>Месячный фонд оплаты труда, с учетом всех доплат и надбавок в соответствии с действующим законодательством, включая начисления на выплаты по оплате труда (руб.), Мфот</t>
  </si>
  <si>
    <t>Месячный фонд рабочего времени(мин.), МФрв.</t>
  </si>
  <si>
    <t>Норма времени на оказание платной услуги (мин.) НРВ</t>
  </si>
  <si>
    <t>Затраты  на оплату труда персонала (руб.) ЗОП (5)=(2)/(3)*(4)</t>
  </si>
  <si>
    <t>Итого</t>
  </si>
  <si>
    <t>Расчет накладных затрат</t>
  </si>
  <si>
    <t>Наименование статей затрат</t>
  </si>
  <si>
    <t>Сумма (руб.)</t>
  </si>
  <si>
    <t>Прогноз затрат на административно-управленческий персонал,Фзауп</t>
  </si>
  <si>
    <t>Прогноз затрат общехозяйственного назначения, Фзохн</t>
  </si>
  <si>
    <t>Прогноз суммы начисленной амортизации имущества общехозяйственного назначения, А охн</t>
  </si>
  <si>
    <t>Прогноз суммарного фонда оплаты труда основного персонала, ФЗОП</t>
  </si>
  <si>
    <t>Коэффициент накладных затрат, Кнр (5)={(1)+(2)+(3)}/(4)</t>
  </si>
  <si>
    <t>Затраты на основной персонал, учавствующий в предоставлении платной услуги, ЗОП</t>
  </si>
  <si>
    <t>Итого накладные затраты, НЗ   (7)=(5)*(6)</t>
  </si>
  <si>
    <t>Расчет размера платы за оказание платной услуги (выполнение работы)</t>
  </si>
  <si>
    <t>(наименование платной услуги, выполняемой работы)</t>
  </si>
  <si>
    <t>Затраты на оплату труда основного персонала, ЗОП</t>
  </si>
  <si>
    <t>Затраты материальных запасов, МЗ</t>
  </si>
  <si>
    <t>Сумма начисленной амортизации оборудования, используемого при оказании платной услуги, АО</t>
  </si>
  <si>
    <t>Накладные затраты, относимые на платную услугу, НЗ</t>
  </si>
  <si>
    <t>Итого затрат, ЗТ</t>
  </si>
  <si>
    <t>МБОУ СОШ с. Кожевино</t>
  </si>
  <si>
    <t>Школа будущего первокласника</t>
  </si>
  <si>
    <t>Учитель ( без кв.кат.)</t>
  </si>
  <si>
    <t>2019-2020 учебый год</t>
  </si>
  <si>
    <t>Предшкольная подготовка</t>
  </si>
  <si>
    <t>Размер платы за услугу (работу) (на 10 чел.)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</si>
</sst>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/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0" fillId="0" borderId="1" xfId="0" applyNumberForma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topLeftCell="A22" zoomScale="80" zoomScaleNormal="80" workbookViewId="0">
      <selection activeCell="E26" sqref="E26"/>
    </sheetView>
  </sheetViews>
  <sheetFormatPr defaultRowHeight="15"/>
  <cols>
    <col min="1" max="1" width="35.85546875" customWidth="1"/>
    <col min="2" max="2" width="42.28515625" customWidth="1"/>
    <col min="3" max="3" width="40.28515625" customWidth="1"/>
    <col min="4" max="4" width="24.85546875" customWidth="1"/>
    <col min="5" max="5" width="22.5703125" customWidth="1"/>
  </cols>
  <sheetData>
    <row r="1" spans="1:5">
      <c r="A1" s="15" t="s">
        <v>25</v>
      </c>
      <c r="B1" s="15"/>
      <c r="C1" s="15"/>
      <c r="D1" s="15"/>
      <c r="E1" s="15"/>
    </row>
    <row r="2" spans="1:5">
      <c r="A2" s="15" t="s">
        <v>28</v>
      </c>
      <c r="B2" s="15"/>
      <c r="C2" s="15"/>
      <c r="D2" s="15"/>
      <c r="E2" s="15"/>
    </row>
    <row r="3" spans="1:5" ht="21">
      <c r="A3" s="16" t="s">
        <v>0</v>
      </c>
      <c r="B3" s="16"/>
      <c r="C3" s="16"/>
      <c r="D3" s="16"/>
      <c r="E3" s="16"/>
    </row>
    <row r="4" spans="1:5">
      <c r="A4" s="15" t="s">
        <v>29</v>
      </c>
      <c r="B4" s="15"/>
      <c r="C4" s="15"/>
      <c r="D4" s="15"/>
      <c r="E4" s="15"/>
    </row>
    <row r="5" spans="1:5">
      <c r="A5" s="17" t="s">
        <v>1</v>
      </c>
      <c r="B5" s="17"/>
      <c r="C5" s="17"/>
      <c r="D5" s="17"/>
      <c r="E5" s="17"/>
    </row>
    <row r="7" spans="1:5" ht="142.5" customHeight="1">
      <c r="A7" s="1" t="s">
        <v>2</v>
      </c>
      <c r="B7" s="2" t="s">
        <v>3</v>
      </c>
      <c r="C7" s="2" t="s">
        <v>4</v>
      </c>
      <c r="D7" s="2" t="s">
        <v>5</v>
      </c>
      <c r="E7" s="2" t="s">
        <v>6</v>
      </c>
    </row>
    <row r="8" spans="1:5" ht="21">
      <c r="A8" s="14" t="s">
        <v>27</v>
      </c>
      <c r="B8" s="4">
        <v>16053.31</v>
      </c>
      <c r="C8" s="4">
        <v>4446</v>
      </c>
      <c r="D8" s="4">
        <v>60</v>
      </c>
      <c r="E8" s="5">
        <f>B8/C8*D8</f>
        <v>216.64385964912279</v>
      </c>
    </row>
    <row r="9" spans="1:5" ht="21">
      <c r="A9" s="3"/>
      <c r="B9" s="4"/>
      <c r="C9" s="4"/>
      <c r="D9" s="4"/>
      <c r="E9" s="4"/>
    </row>
    <row r="10" spans="1:5" ht="21">
      <c r="A10" s="4"/>
      <c r="B10" s="4"/>
      <c r="C10" s="4"/>
      <c r="D10" s="4"/>
      <c r="E10" s="4"/>
    </row>
    <row r="11" spans="1:5" ht="21">
      <c r="A11" s="6"/>
      <c r="B11" s="6"/>
      <c r="C11" s="6"/>
      <c r="D11" s="6"/>
      <c r="E11" s="6"/>
    </row>
    <row r="12" spans="1:5">
      <c r="A12" s="7" t="s">
        <v>7</v>
      </c>
      <c r="B12" s="7"/>
      <c r="C12" s="7"/>
      <c r="D12" s="7"/>
      <c r="E12" s="13">
        <f>SUM(E8:E11)</f>
        <v>216.64385964912279</v>
      </c>
    </row>
    <row r="15" spans="1:5" ht="21">
      <c r="A15" s="16" t="s">
        <v>8</v>
      </c>
      <c r="B15" s="16"/>
      <c r="C15" s="16"/>
      <c r="D15" s="16"/>
      <c r="E15" s="16"/>
    </row>
    <row r="16" spans="1:5">
      <c r="A16" s="15" t="s">
        <v>26</v>
      </c>
      <c r="B16" s="15"/>
      <c r="C16" s="15"/>
      <c r="D16" s="15"/>
      <c r="E16" s="15"/>
    </row>
    <row r="17" spans="1:5">
      <c r="A17" s="18" t="s">
        <v>1</v>
      </c>
      <c r="B17" s="18"/>
      <c r="C17" s="18"/>
      <c r="D17" s="18"/>
      <c r="E17" s="18"/>
    </row>
    <row r="19" spans="1:5" ht="21">
      <c r="A19" s="4"/>
      <c r="B19" s="19" t="s">
        <v>9</v>
      </c>
      <c r="C19" s="19"/>
      <c r="D19" s="19"/>
      <c r="E19" s="4" t="s">
        <v>10</v>
      </c>
    </row>
    <row r="20" spans="1:5" ht="27" customHeight="1">
      <c r="A20" s="8">
        <v>1</v>
      </c>
      <c r="B20" s="20" t="s">
        <v>11</v>
      </c>
      <c r="C20" s="20"/>
      <c r="D20" s="20"/>
      <c r="E20" s="23">
        <f>388026.8*1.302</f>
        <v>505210.89360000001</v>
      </c>
    </row>
    <row r="21" spans="1:5" ht="31.5" customHeight="1">
      <c r="A21" s="8">
        <v>2</v>
      </c>
      <c r="B21" s="20" t="s">
        <v>12</v>
      </c>
      <c r="C21" s="20"/>
      <c r="D21" s="20"/>
      <c r="E21" s="23">
        <f>776990.62+17562</f>
        <v>794552.62</v>
      </c>
    </row>
    <row r="22" spans="1:5" ht="37.5" customHeight="1">
      <c r="A22" s="8">
        <v>3</v>
      </c>
      <c r="B22" s="20" t="s">
        <v>13</v>
      </c>
      <c r="C22" s="20"/>
      <c r="D22" s="20"/>
      <c r="E22" s="23">
        <v>168310.49</v>
      </c>
    </row>
    <row r="23" spans="1:5" ht="24" customHeight="1">
      <c r="A23" s="8">
        <v>4</v>
      </c>
      <c r="B23" s="20" t="s">
        <v>14</v>
      </c>
      <c r="C23" s="20"/>
      <c r="D23" s="20"/>
      <c r="E23" s="23">
        <f>3784819.19*1.302</f>
        <v>4927834.5853800001</v>
      </c>
    </row>
    <row r="24" spans="1:5" ht="37.5" customHeight="1">
      <c r="A24" s="8">
        <v>5</v>
      </c>
      <c r="B24" s="20" t="s">
        <v>15</v>
      </c>
      <c r="C24" s="20"/>
      <c r="D24" s="20"/>
      <c r="E24" s="9">
        <f>(E20+E21+E22)/E23</f>
        <v>0.29791462723921613</v>
      </c>
    </row>
    <row r="25" spans="1:5" ht="27" customHeight="1">
      <c r="A25" s="8">
        <v>6</v>
      </c>
      <c r="B25" s="20" t="s">
        <v>16</v>
      </c>
      <c r="C25" s="20"/>
      <c r="D25" s="20"/>
      <c r="E25" s="9">
        <v>216.64</v>
      </c>
    </row>
    <row r="26" spans="1:5" ht="27.75" customHeight="1">
      <c r="A26" s="8">
        <v>7</v>
      </c>
      <c r="B26" s="20" t="s">
        <v>17</v>
      </c>
      <c r="C26" s="20"/>
      <c r="D26" s="20"/>
      <c r="E26" s="9">
        <f>E24*E25</f>
        <v>64.540224845103779</v>
      </c>
    </row>
    <row r="28" spans="1:5" ht="21">
      <c r="A28" s="16" t="s">
        <v>18</v>
      </c>
      <c r="B28" s="16"/>
      <c r="C28" s="16"/>
      <c r="D28" s="16"/>
      <c r="E28" s="16"/>
    </row>
    <row r="29" spans="1:5">
      <c r="A29" s="15" t="s">
        <v>26</v>
      </c>
      <c r="B29" s="15"/>
      <c r="C29" s="15"/>
      <c r="D29" s="15"/>
      <c r="E29" s="15"/>
    </row>
    <row r="30" spans="1:5">
      <c r="A30" s="15" t="s">
        <v>19</v>
      </c>
      <c r="B30" s="15"/>
      <c r="C30" s="15"/>
      <c r="D30" s="15"/>
      <c r="E30" s="15"/>
    </row>
    <row r="32" spans="1:5" ht="21">
      <c r="A32" s="3"/>
      <c r="B32" s="22" t="s">
        <v>9</v>
      </c>
      <c r="C32" s="22"/>
      <c r="D32" s="22"/>
      <c r="E32" s="4" t="s">
        <v>10</v>
      </c>
    </row>
    <row r="33" spans="1:5" ht="37.5" customHeight="1">
      <c r="A33" s="10">
        <v>1</v>
      </c>
      <c r="B33" s="21" t="s">
        <v>20</v>
      </c>
      <c r="C33" s="21"/>
      <c r="D33" s="21"/>
      <c r="E33" s="11">
        <v>216.64</v>
      </c>
    </row>
    <row r="34" spans="1:5" ht="37.5" customHeight="1">
      <c r="A34" s="10">
        <v>2</v>
      </c>
      <c r="B34" s="21" t="s">
        <v>21</v>
      </c>
      <c r="C34" s="21"/>
      <c r="D34" s="21"/>
      <c r="E34" s="11"/>
    </row>
    <row r="35" spans="1:5" ht="75" customHeight="1">
      <c r="A35" s="10">
        <v>3</v>
      </c>
      <c r="B35" s="21" t="s">
        <v>22</v>
      </c>
      <c r="C35" s="21"/>
      <c r="D35" s="21"/>
      <c r="E35" s="11"/>
    </row>
    <row r="36" spans="1:5" ht="37.5" customHeight="1">
      <c r="A36" s="10">
        <v>4</v>
      </c>
      <c r="B36" s="21" t="s">
        <v>23</v>
      </c>
      <c r="C36" s="21"/>
      <c r="D36" s="21"/>
      <c r="E36" s="11">
        <v>64.540000000000006</v>
      </c>
    </row>
    <row r="37" spans="1:5" ht="18.75">
      <c r="A37" s="10">
        <v>5</v>
      </c>
      <c r="B37" s="21" t="s">
        <v>24</v>
      </c>
      <c r="C37" s="21"/>
      <c r="D37" s="21"/>
      <c r="E37" s="11">
        <f>SUM(E33:E36)</f>
        <v>281.18</v>
      </c>
    </row>
    <row r="38" spans="1:5" ht="18.75">
      <c r="A38" s="10">
        <v>6</v>
      </c>
      <c r="B38" s="21" t="s">
        <v>30</v>
      </c>
      <c r="C38" s="21"/>
      <c r="D38" s="21"/>
      <c r="E38" s="12">
        <f>E37/10</f>
        <v>28.118000000000002</v>
      </c>
    </row>
  </sheetData>
  <mergeCells count="26">
    <mergeCell ref="B38:D38"/>
    <mergeCell ref="B32:D32"/>
    <mergeCell ref="B33:D33"/>
    <mergeCell ref="B34:D34"/>
    <mergeCell ref="B35:D35"/>
    <mergeCell ref="B36:D36"/>
    <mergeCell ref="B37:D37"/>
    <mergeCell ref="A30:E30"/>
    <mergeCell ref="A17:E17"/>
    <mergeCell ref="B19:D19"/>
    <mergeCell ref="B20:D20"/>
    <mergeCell ref="B21:D21"/>
    <mergeCell ref="B22:D22"/>
    <mergeCell ref="B23:D23"/>
    <mergeCell ref="B24:D24"/>
    <mergeCell ref="B25:D25"/>
    <mergeCell ref="B26:D26"/>
    <mergeCell ref="A28:E28"/>
    <mergeCell ref="A29:E29"/>
    <mergeCell ref="A16:E16"/>
    <mergeCell ref="A1:E1"/>
    <mergeCell ref="A3:E3"/>
    <mergeCell ref="A4:E4"/>
    <mergeCell ref="A5:E5"/>
    <mergeCell ref="A15:E15"/>
    <mergeCell ref="A2:E2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подготовка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2019-09-11T12:42:41Z</dcterms:modified>
</cp:coreProperties>
</file>